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\Downloads\"/>
    </mc:Choice>
  </mc:AlternateContent>
  <xr:revisionPtr revIDLastSave="0" documentId="13_ncr:1_{D4D68290-6603-41FE-BA25-AC84C77DD347}" xr6:coauthVersionLast="47" xr6:coauthVersionMax="47" xr10:uidLastSave="{00000000-0000-0000-0000-000000000000}"/>
  <bookViews>
    <workbookView xWindow="-108" yWindow="-108" windowWidth="23256" windowHeight="12456" xr2:uid="{B9156B53-E919-4C70-AFA7-6CDA62912D97}"/>
  </bookViews>
  <sheets>
    <sheet name="Intro" sheetId="1" r:id="rId1"/>
    <sheet name="Templ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B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C9" i="2"/>
  <c r="C10" i="2"/>
  <c r="C11" i="2"/>
  <c r="C12" i="2"/>
  <c r="C13" i="2"/>
  <c r="C8" i="2"/>
  <c r="C7" i="2"/>
  <c r="C6" i="2"/>
  <c r="C5" i="2"/>
  <c r="C4" i="2"/>
  <c r="D35" i="2" l="1"/>
  <c r="C14" i="2"/>
</calcChain>
</file>

<file path=xl/sharedStrings.xml><?xml version="1.0" encoding="utf-8"?>
<sst xmlns="http://schemas.openxmlformats.org/spreadsheetml/2006/main" count="49" uniqueCount="41">
  <si>
    <t>Lookup</t>
  </si>
  <si>
    <t>Formula</t>
  </si>
  <si>
    <t>kaufen</t>
  </si>
  <si>
    <t>finden</t>
  </si>
  <si>
    <t>rabatt</t>
  </si>
  <si>
    <t>günstig</t>
  </si>
  <si>
    <t>aktion</t>
  </si>
  <si>
    <t>gutschein</t>
  </si>
  <si>
    <t>Total</t>
  </si>
  <si>
    <t>Transactional keywords</t>
  </si>
  <si>
    <t>1 januar</t>
  </si>
  <si>
    <t>Neujahr</t>
  </si>
  <si>
    <t>Topic</t>
  </si>
  <si>
    <t>neu jahr</t>
  </si>
  <si>
    <t>14 februar</t>
  </si>
  <si>
    <t>Valentinstag</t>
  </si>
  <si>
    <t>valentinstag</t>
  </si>
  <si>
    <t>valentins tag</t>
  </si>
  <si>
    <t>10 mai</t>
  </si>
  <si>
    <t>Muttertag</t>
  </si>
  <si>
    <t>muttertag</t>
  </si>
  <si>
    <t>oktober fest</t>
  </si>
  <si>
    <t>Oktoberfest</t>
  </si>
  <si>
    <t>oktober beer festival</t>
  </si>
  <si>
    <t>beer festival</t>
  </si>
  <si>
    <t>Holiday-relevant keywords with additional grouping</t>
  </si>
  <si>
    <t>Thank you for reading our blog!</t>
  </si>
  <si>
    <t>In this file you will find two keyword grouping templates that are free to use.</t>
  </si>
  <si>
    <t>Click</t>
  </si>
  <si>
    <t>here</t>
  </si>
  <si>
    <t>to see them or simply open the next tab.</t>
  </si>
  <si>
    <t>Contact us for professional online marketing services:</t>
  </si>
  <si>
    <t>Digital Loop GmbH</t>
  </si>
  <si>
    <t> 089 - 41 61 47 83 0</t>
  </si>
  <si>
    <t> 089 - 41 61 47 83 4</t>
  </si>
  <si>
    <t> Steinsdorfstraße 2</t>
  </si>
  <si>
    <t>80538 München</t>
  </si>
  <si>
    <t>info@digital-loop.com</t>
  </si>
  <si>
    <t>Tel.:</t>
  </si>
  <si>
    <t>Fax:</t>
  </si>
  <si>
    <t>MarTech – IT &amp; Infrastructure – Digital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</si>
</sst>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6053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0" fillId="0" borderId="0" xfId="0" applyNumberFormat="1"/>
    <xf numFmtId="0" fontId="0" fillId="2" borderId="0" xfId="0" applyFill="1"/>
    <xf numFmtId="0" fontId="3" fillId="0" borderId="0" xfId="0" applyFont="1" applyAlignment="1">
      <alignment horizontal="left" indent="3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2">
    <cellStyle name="Link" xfId="1" builtinId="8"/>
    <cellStyle name="Standard" xfId="0" builtinId="0"/>
  </cellStyles>
  <dxfs count="13">
    <dxf>
      <fill>
        <patternFill patternType="solid">
          <fgColor indexed="64"/>
          <bgColor theme="7" tint="0.79998168889431442"/>
        </patternFill>
      </fill>
    </dxf>
    <dxf>
      <numFmt numFmtId="0" formatCode="General"/>
      <alignment horizontal="general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numFmt numFmtId="30" formatCode="@"/>
      <alignment horizontal="general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alignment horizontal="general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general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152400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B630B-D1A4-4273-9967-01BAD032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10000" cy="1333500"/>
        </a:xfrm>
        <a:prstGeom prst="rect">
          <a:avLst/>
        </a:prstGeom>
      </xdr:spPr>
    </xdr:pic>
    <xdr:clientData/>
  </xdr:twoCellAnchor>
  <xdr:twoCellAnchor editAs="absolute">
    <xdr:from>
      <xdr:col>12</xdr:col>
      <xdr:colOff>104775</xdr:colOff>
      <xdr:row>0</xdr:row>
      <xdr:rowOff>0</xdr:rowOff>
    </xdr:from>
    <xdr:to>
      <xdr:col>31</xdr:col>
      <xdr:colOff>76200</xdr:colOff>
      <xdr:row>26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E2D966-DF02-4536-87AB-DC9E654C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0"/>
          <a:ext cx="11553825" cy="507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7DC673-90B7-425E-94D9-06D93D52CE41}" name="Table975" displayName="Table975" ref="B3:C14" totalsRowCount="1" totalsRowDxfId="12">
  <autoFilter ref="B3:C13" xr:uid="{42EDE4EE-5D1F-40D3-A98A-DC81EC7D13D7}"/>
  <tableColumns count="2">
    <tableColumn id="1" xr3:uid="{32757332-7606-4AAD-890E-0121F74B2BCC}" name="Lookup" totalsRowLabel="Total" totalsRowDxfId="11"/>
    <tableColumn id="2" xr3:uid="{468107E1-A6D3-4AEF-86A2-4D1F3857CE70}" name="Formula" totalsRowFunction="custom" dataDxfId="10" totalsRowDxfId="9">
      <calculatedColumnFormula>"IF(ISNUMBER(SEARCH("""&amp;SUBSTITUTE(Table975[[#This Row],[Lookup]]," ","*")&amp;""""&amp;",[@Keyword]"&amp;")),"""&amp;Table975[[#This Row],[Lookup]]&amp;""","</calculatedColumnFormula>
      <totalsRowFormula>_xlfn.CONCAT("=",Table975[Formula],FALSE,REPT(")",COUNTA(Table975[Formula])))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EF44E9-2323-4823-8863-4D85A16AF6E4}" name="Table1268" displayName="Table1268" ref="B21:D35" totalsRowCount="1" headerRowDxfId="8" dataDxfId="7" totalsRowDxfId="6">
  <autoFilter ref="B21:D34" xr:uid="{57BB6D9E-DDF1-42AC-A926-FC68E482BEC5}"/>
  <sortState xmlns:xlrd2="http://schemas.microsoft.com/office/spreadsheetml/2017/richdata2" ref="B22:D26">
    <sortCondition ref="B1:B7"/>
  </sortState>
  <tableColumns count="3">
    <tableColumn id="1" xr3:uid="{4376EF20-E915-4EFF-B742-97D4C651CCF3}" name="Lookup" totalsRowFunction="custom" dataDxfId="5" totalsRowDxfId="4">
      <totalsRowFormula>COUNTA(Table1268[Lookup])&amp;" rows used out of 64 possible"</totalsRowFormula>
    </tableColumn>
    <tableColumn id="3" xr3:uid="{1FDBEA3E-B2FD-4CD3-ACFD-A7C72E8E18F2}" name="Topic" totalsRowFunction="custom" dataDxfId="3" totalsRowDxfId="2">
      <totalsRowFormula>LEN(Table1268[[#Totals],[Formula]])&amp;" symbols used out of 8.192 allowed in formula"</totalsRowFormula>
    </tableColumn>
    <tableColumn id="2" xr3:uid="{12E76DF0-CAA3-4167-BD67-7701C661CC23}" name="Formula" totalsRowFunction="custom" dataDxfId="1" totalsRowDxfId="0">
      <calculatedColumnFormula>"IF(ISNUMBER(SEARCH("""&amp;SUBSTITUTE(Table1268[[#This Row],[Lookup]]," ","*")&amp;""""&amp;",[@Keyword]"&amp;")),"""&amp;Table1268[[#This Row],[Topic]]&amp;""","</calculatedColumnFormula>
      <totalsRowFormula>_xlfn.CONCAT("=",Table1268[Formula],FALSE,REPT(")",COUNTA(Table1268[Formula])))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digital-loop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D900-D8F2-4F0E-8BB4-E98C987E9C58}">
  <dimension ref="B8:K24"/>
  <sheetViews>
    <sheetView showGridLines="0" showRowColHeaders="0" tabSelected="1" topLeftCell="A3" workbookViewId="0">
      <selection activeCell="G5" sqref="G5"/>
    </sheetView>
  </sheetViews>
  <sheetFormatPr baseColWidth="10" defaultColWidth="8.88671875" defaultRowHeight="14.4" x14ac:dyDescent="0.3"/>
  <cols>
    <col min="1" max="1" width="1.6640625" customWidth="1"/>
    <col min="3" max="3" width="4.6640625" customWidth="1"/>
    <col min="4" max="4" width="5" customWidth="1"/>
    <col min="5" max="5" width="8.5546875" customWidth="1"/>
  </cols>
  <sheetData>
    <row r="8" spans="2:11" ht="15.6" x14ac:dyDescent="0.3">
      <c r="B8" s="5" t="s">
        <v>40</v>
      </c>
    </row>
    <row r="11" spans="2:11" x14ac:dyDescent="0.3">
      <c r="B11" s="6"/>
      <c r="C11" s="7"/>
      <c r="D11" s="7"/>
      <c r="E11" s="7"/>
      <c r="F11" s="7"/>
      <c r="G11" s="7"/>
      <c r="H11" s="7"/>
      <c r="I11" s="7"/>
      <c r="J11" s="7"/>
      <c r="K11" s="8"/>
    </row>
    <row r="12" spans="2:11" x14ac:dyDescent="0.3">
      <c r="B12" s="9"/>
      <c r="C12" t="s">
        <v>26</v>
      </c>
      <c r="K12" s="10"/>
    </row>
    <row r="13" spans="2:11" x14ac:dyDescent="0.3">
      <c r="B13" s="9"/>
      <c r="C13" t="s">
        <v>27</v>
      </c>
      <c r="K13" s="10"/>
    </row>
    <row r="14" spans="2:11" x14ac:dyDescent="0.3">
      <c r="B14" s="9"/>
      <c r="C14" t="s">
        <v>28</v>
      </c>
      <c r="D14" s="11" t="s">
        <v>29</v>
      </c>
      <c r="E14" t="s">
        <v>30</v>
      </c>
      <c r="K14" s="10"/>
    </row>
    <row r="15" spans="2:11" x14ac:dyDescent="0.3">
      <c r="B15" s="9"/>
      <c r="K15" s="10"/>
    </row>
    <row r="16" spans="2:11" x14ac:dyDescent="0.3">
      <c r="B16" s="9"/>
      <c r="C16" t="s">
        <v>31</v>
      </c>
      <c r="K16" s="10"/>
    </row>
    <row r="17" spans="2:11" x14ac:dyDescent="0.3">
      <c r="B17" s="9"/>
      <c r="K17" s="10"/>
    </row>
    <row r="18" spans="2:11" x14ac:dyDescent="0.3">
      <c r="B18" s="9"/>
      <c r="D18" s="2" t="s">
        <v>32</v>
      </c>
      <c r="K18" s="10"/>
    </row>
    <row r="19" spans="2:11" x14ac:dyDescent="0.3">
      <c r="B19" s="9"/>
      <c r="C19" t="s">
        <v>38</v>
      </c>
      <c r="D19" t="s">
        <v>33</v>
      </c>
      <c r="K19" s="10"/>
    </row>
    <row r="20" spans="2:11" x14ac:dyDescent="0.3">
      <c r="B20" s="9"/>
      <c r="C20" t="s">
        <v>39</v>
      </c>
      <c r="D20" t="s">
        <v>34</v>
      </c>
      <c r="K20" s="10"/>
    </row>
    <row r="21" spans="2:11" x14ac:dyDescent="0.3">
      <c r="B21" s="9"/>
      <c r="D21" s="11" t="s">
        <v>37</v>
      </c>
      <c r="K21" s="10"/>
    </row>
    <row r="22" spans="2:11" x14ac:dyDescent="0.3">
      <c r="B22" s="9"/>
      <c r="D22" t="s">
        <v>35</v>
      </c>
      <c r="K22" s="10"/>
    </row>
    <row r="23" spans="2:11" x14ac:dyDescent="0.3">
      <c r="B23" s="9"/>
      <c r="D23" t="s">
        <v>36</v>
      </c>
      <c r="K23" s="10"/>
    </row>
    <row r="24" spans="2:11" x14ac:dyDescent="0.3">
      <c r="B24" s="12"/>
      <c r="C24" s="13"/>
      <c r="D24" s="13"/>
      <c r="E24" s="13"/>
      <c r="F24" s="13"/>
      <c r="G24" s="13"/>
      <c r="H24" s="13"/>
      <c r="I24" s="13"/>
      <c r="J24" s="13"/>
      <c r="K24" s="14"/>
    </row>
  </sheetData>
  <hyperlinks>
    <hyperlink ref="D14" location="Templates!A1" display="here" xr:uid="{B0C3EC7B-2E35-4FAC-8BCC-0295C5958BC5}"/>
    <hyperlink ref="D21" r:id="rId1" xr:uid="{1BF7FF5D-9B95-410A-BA0F-564781697CD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E315-7409-4076-8A04-6EA81785E357}">
  <dimension ref="B1:D35"/>
  <sheetViews>
    <sheetView workbookViewId="0">
      <selection activeCell="B1" sqref="B1"/>
    </sheetView>
  </sheetViews>
  <sheetFormatPr baseColWidth="10" defaultColWidth="8.88671875" defaultRowHeight="14.4" x14ac:dyDescent="0.3"/>
  <cols>
    <col min="2" max="2" width="34.88671875" customWidth="1"/>
    <col min="3" max="3" width="53" customWidth="1"/>
    <col min="4" max="4" width="57.33203125" customWidth="1"/>
  </cols>
  <sheetData>
    <row r="1" spans="2:3" x14ac:dyDescent="0.3">
      <c r="B1" t="s">
        <v>9</v>
      </c>
    </row>
    <row r="3" spans="2:3" x14ac:dyDescent="0.3">
      <c r="B3" t="s">
        <v>0</v>
      </c>
      <c r="C3" t="s">
        <v>1</v>
      </c>
    </row>
    <row r="4" spans="2:3" x14ac:dyDescent="0.3">
      <c r="B4" t="s">
        <v>2</v>
      </c>
      <c r="C4" t="str">
        <f>"IF(ISNUMBER(SEARCH("""&amp;SUBSTITUTE(Table975[[#This Row],[Lookup]]," ","*")&amp;""""&amp;",[@Keyword]"&amp;")),"""&amp;Table975[[#This Row],[Lookup]]&amp;""","</f>
        <v>IF(ISNUMBER(SEARCH("kaufen",[@Keyword])),"kaufen",</v>
      </c>
    </row>
    <row r="5" spans="2:3" x14ac:dyDescent="0.3">
      <c r="B5" t="s">
        <v>3</v>
      </c>
      <c r="C5" t="str">
        <f>"IF(ISNUMBER(SEARCH("""&amp;SUBSTITUTE(Table975[[#This Row],[Lookup]]," ","*")&amp;""""&amp;",[@Keyword]"&amp;")),"""&amp;Table975[[#This Row],[Lookup]]&amp;""","</f>
        <v>IF(ISNUMBER(SEARCH("finden",[@Keyword])),"finden",</v>
      </c>
    </row>
    <row r="6" spans="2:3" x14ac:dyDescent="0.3">
      <c r="B6" t="s">
        <v>4</v>
      </c>
      <c r="C6" t="str">
        <f>"IF(ISNUMBER(SEARCH("""&amp;SUBSTITUTE(Table975[[#This Row],[Lookup]]," ","*")&amp;""""&amp;",[@Keyword]"&amp;")),"""&amp;Table975[[#This Row],[Lookup]]&amp;""","</f>
        <v>IF(ISNUMBER(SEARCH("rabatt",[@Keyword])),"rabatt",</v>
      </c>
    </row>
    <row r="7" spans="2:3" x14ac:dyDescent="0.3">
      <c r="B7" t="s">
        <v>5</v>
      </c>
      <c r="C7" t="str">
        <f>"IF(ISNUMBER(SEARCH("""&amp;SUBSTITUTE(Table975[[#This Row],[Lookup]]," ","*")&amp;""""&amp;",[@Keyword]"&amp;")),"""&amp;Table975[[#This Row],[Lookup]]&amp;""","</f>
        <v>IF(ISNUMBER(SEARCH("günstig",[@Keyword])),"günstig",</v>
      </c>
    </row>
    <row r="8" spans="2:3" x14ac:dyDescent="0.3">
      <c r="B8" t="s">
        <v>6</v>
      </c>
      <c r="C8" t="str">
        <f>"IF(ISNUMBER(SEARCH("""&amp;SUBSTITUTE(Table975[[#This Row],[Lookup]]," ","*")&amp;""""&amp;",[@Keyword]"&amp;")),"""&amp;Table975[[#This Row],[Lookup]]&amp;""","</f>
        <v>IF(ISNUMBER(SEARCH("aktion",[@Keyword])),"aktion",</v>
      </c>
    </row>
    <row r="9" spans="2:3" x14ac:dyDescent="0.3">
      <c r="B9" t="s">
        <v>7</v>
      </c>
      <c r="C9" t="str">
        <f>"IF(ISNUMBER(SEARCH("""&amp;SUBSTITUTE(Table975[[#This Row],[Lookup]]," ","*")&amp;""""&amp;",[@Keyword]"&amp;")),"""&amp;Table975[[#This Row],[Lookup]]&amp;""","</f>
        <v>IF(ISNUMBER(SEARCH("gutschein",[@Keyword])),"gutschein",</v>
      </c>
    </row>
    <row r="10" spans="2:3" x14ac:dyDescent="0.3">
      <c r="C10" t="str">
        <f>"IF(ISNUMBER(SEARCH("""&amp;SUBSTITUTE(Table975[[#This Row],[Lookup]]," ","*")&amp;""""&amp;",[@Keyword]"&amp;")),"""&amp;Table975[[#This Row],[Lookup]]&amp;""","</f>
        <v>IF(ISNUMBER(SEARCH("",[@Keyword])),"",</v>
      </c>
    </row>
    <row r="11" spans="2:3" x14ac:dyDescent="0.3">
      <c r="C11" t="str">
        <f>"IF(ISNUMBER(SEARCH("""&amp;SUBSTITUTE(Table975[[#This Row],[Lookup]]," ","*")&amp;""""&amp;",[@Keyword]"&amp;")),"""&amp;Table975[[#This Row],[Lookup]]&amp;""","</f>
        <v>IF(ISNUMBER(SEARCH("",[@Keyword])),"",</v>
      </c>
    </row>
    <row r="12" spans="2:3" x14ac:dyDescent="0.3">
      <c r="C12" t="str">
        <f>"IF(ISNUMBER(SEARCH("""&amp;SUBSTITUTE(Table975[[#This Row],[Lookup]]," ","*")&amp;""""&amp;",[@Keyword]"&amp;")),"""&amp;Table975[[#This Row],[Lookup]]&amp;""","</f>
        <v>IF(ISNUMBER(SEARCH("",[@Keyword])),"",</v>
      </c>
    </row>
    <row r="13" spans="2:3" x14ac:dyDescent="0.3">
      <c r="C13" t="str">
        <f>"IF(ISNUMBER(SEARCH("""&amp;SUBSTITUTE(Table975[[#This Row],[Lookup]]," ","*")&amp;""""&amp;",[@Keyword]"&amp;")),"""&amp;Table975[[#This Row],[Lookup]]&amp;""","</f>
        <v>IF(ISNUMBER(SEARCH("",[@Keyword])),"",</v>
      </c>
    </row>
    <row r="14" spans="2:3" x14ac:dyDescent="0.3">
      <c r="B14" s="1" t="s">
        <v>8</v>
      </c>
      <c r="C14" t="str">
        <f>_xlfn.CONCAT("=",Table975[Formula],FALSE,REPT(")",COUNTA(Table975[Formula])))</f>
        <v>=IF(ISNUMBER(SEARCH("kaufen",[@Keyword])),"kaufen",IF(ISNUMBER(SEARCH("finden",[@Keyword])),"finden",IF(ISNUMBER(SEARCH("rabatt",[@Keyword])),"rabatt",IF(ISNUMBER(SEARCH("günstig",[@Keyword])),"günstig",IF(ISNUMBER(SEARCH("aktion",[@Keyword])),"aktion",IF(ISNUMBER(SEARCH("gutschein",[@Keyword])),"gutschein",IF(ISNUMBER(SEARCH("",[@Keyword])),"",IF(ISNUMBER(SEARCH("",[@Keyword])),"",IF(ISNUMBER(SEARCH("",[@Keyword])),"",IF(ISNUMBER(SEARCH("",[@Keyword])),"",FALSE))))))))))</v>
      </c>
    </row>
    <row r="19" spans="2:4" x14ac:dyDescent="0.3">
      <c r="B19" t="s">
        <v>25</v>
      </c>
    </row>
    <row r="21" spans="2:4" x14ac:dyDescent="0.3">
      <c r="B21" s="2" t="s">
        <v>0</v>
      </c>
      <c r="C21" s="2" t="s">
        <v>12</v>
      </c>
      <c r="D21" s="2" t="s">
        <v>1</v>
      </c>
    </row>
    <row r="22" spans="2:4" x14ac:dyDescent="0.3">
      <c r="B22" s="3" t="s">
        <v>10</v>
      </c>
      <c r="C22" t="s">
        <v>11</v>
      </c>
      <c r="D22" t="str">
        <f>"IF(ISNUMBER(SEARCH("""&amp;SUBSTITUTE(Table1268[[#This Row],[Lookup]]," ","*")&amp;""""&amp;",[@Keyword]"&amp;")),"""&amp;Table1268[[#This Row],[Topic]]&amp;""","</f>
        <v>IF(ISNUMBER(SEARCH("1*januar",[@Keyword])),"Neujahr",</v>
      </c>
    </row>
    <row r="23" spans="2:4" x14ac:dyDescent="0.3">
      <c r="B23" s="3" t="s">
        <v>13</v>
      </c>
      <c r="C23" t="s">
        <v>11</v>
      </c>
      <c r="D23" t="str">
        <f>"IF(ISNUMBER(SEARCH("""&amp;SUBSTITUTE(Table1268[[#This Row],[Lookup]]," ","*")&amp;""""&amp;",[@Keyword]"&amp;")),"""&amp;Table1268[[#This Row],[Topic]]&amp;""","</f>
        <v>IF(ISNUMBER(SEARCH("neu*jahr",[@Keyword])),"Neujahr",</v>
      </c>
    </row>
    <row r="24" spans="2:4" x14ac:dyDescent="0.3">
      <c r="B24" s="3" t="s">
        <v>14</v>
      </c>
      <c r="C24" t="s">
        <v>15</v>
      </c>
      <c r="D24" t="str">
        <f>"IF(ISNUMBER(SEARCH("""&amp;SUBSTITUTE(Table1268[[#This Row],[Lookup]]," ","*")&amp;""""&amp;",[@Keyword]"&amp;")),"""&amp;Table1268[[#This Row],[Topic]]&amp;""","</f>
        <v>IF(ISNUMBER(SEARCH("14*februar",[@Keyword])),"Valentinstag",</v>
      </c>
    </row>
    <row r="25" spans="2:4" x14ac:dyDescent="0.3">
      <c r="B25" s="3" t="s">
        <v>16</v>
      </c>
      <c r="C25" t="s">
        <v>15</v>
      </c>
      <c r="D25" t="str">
        <f>"IF(ISNUMBER(SEARCH("""&amp;SUBSTITUTE(Table1268[[#This Row],[Lookup]]," ","*")&amp;""""&amp;",[@Keyword]"&amp;")),"""&amp;Table1268[[#This Row],[Topic]]&amp;""","</f>
        <v>IF(ISNUMBER(SEARCH("valentinstag",[@Keyword])),"Valentinstag",</v>
      </c>
    </row>
    <row r="26" spans="2:4" x14ac:dyDescent="0.3">
      <c r="B26" s="3" t="s">
        <v>17</v>
      </c>
      <c r="C26" t="s">
        <v>15</v>
      </c>
      <c r="D26" t="str">
        <f>"IF(ISNUMBER(SEARCH("""&amp;SUBSTITUTE(Table1268[[#This Row],[Lookup]]," ","*")&amp;""""&amp;",[@Keyword]"&amp;")),"""&amp;Table1268[[#This Row],[Topic]]&amp;""","</f>
        <v>IF(ISNUMBER(SEARCH("valentins*tag",[@Keyword])),"Valentinstag",</v>
      </c>
    </row>
    <row r="27" spans="2:4" x14ac:dyDescent="0.3">
      <c r="B27" s="3" t="s">
        <v>18</v>
      </c>
      <c r="C27" t="s">
        <v>19</v>
      </c>
      <c r="D27" t="str">
        <f>"IF(ISNUMBER(SEARCH("""&amp;SUBSTITUTE(Table1268[[#This Row],[Lookup]]," ","*")&amp;""""&amp;",[@Keyword]"&amp;")),"""&amp;Table1268[[#This Row],[Topic]]&amp;""","</f>
        <v>IF(ISNUMBER(SEARCH("10*mai",[@Keyword])),"Muttertag",</v>
      </c>
    </row>
    <row r="28" spans="2:4" x14ac:dyDescent="0.3">
      <c r="B28" s="3" t="s">
        <v>20</v>
      </c>
      <c r="C28" t="s">
        <v>19</v>
      </c>
      <c r="D28" t="str">
        <f>"IF(ISNUMBER(SEARCH("""&amp;SUBSTITUTE(Table1268[[#This Row],[Lookup]]," ","*")&amp;""""&amp;",[@Keyword]"&amp;")),"""&amp;Table1268[[#This Row],[Topic]]&amp;""","</f>
        <v>IF(ISNUMBER(SEARCH("muttertag",[@Keyword])),"Muttertag",</v>
      </c>
    </row>
    <row r="29" spans="2:4" x14ac:dyDescent="0.3">
      <c r="B29" s="3" t="s">
        <v>21</v>
      </c>
      <c r="C29" t="s">
        <v>22</v>
      </c>
      <c r="D29" t="str">
        <f>"IF(ISNUMBER(SEARCH("""&amp;SUBSTITUTE(Table1268[[#This Row],[Lookup]]," ","*")&amp;""""&amp;",[@Keyword]"&amp;")),"""&amp;Table1268[[#This Row],[Topic]]&amp;""","</f>
        <v>IF(ISNUMBER(SEARCH("oktober*fest",[@Keyword])),"Oktoberfest",</v>
      </c>
    </row>
    <row r="30" spans="2:4" x14ac:dyDescent="0.3">
      <c r="B30" s="3" t="s">
        <v>23</v>
      </c>
      <c r="C30" t="s">
        <v>22</v>
      </c>
      <c r="D30" t="str">
        <f>"IF(ISNUMBER(SEARCH("""&amp;SUBSTITUTE(Table1268[[#This Row],[Lookup]]," ","*")&amp;""""&amp;",[@Keyword]"&amp;")),"""&amp;Table1268[[#This Row],[Topic]]&amp;""","</f>
        <v>IF(ISNUMBER(SEARCH("oktober*beer*festival",[@Keyword])),"Oktoberfest",</v>
      </c>
    </row>
    <row r="31" spans="2:4" x14ac:dyDescent="0.3">
      <c r="B31" s="3" t="s">
        <v>24</v>
      </c>
      <c r="C31" t="s">
        <v>22</v>
      </c>
      <c r="D31" t="str">
        <f>"IF(ISNUMBER(SEARCH("""&amp;SUBSTITUTE(Table1268[[#This Row],[Lookup]]," ","*")&amp;""""&amp;",[@Keyword]"&amp;")),"""&amp;Table1268[[#This Row],[Topic]]&amp;""","</f>
        <v>IF(ISNUMBER(SEARCH("beer*festival",[@Keyword])),"Oktoberfest",</v>
      </c>
    </row>
    <row r="32" spans="2:4" x14ac:dyDescent="0.3">
      <c r="B32" s="3"/>
      <c r="D32" t="str">
        <f>"IF(ISNUMBER(SEARCH("""&amp;SUBSTITUTE(Table1268[[#This Row],[Lookup]]," ","*")&amp;""""&amp;",[@Keyword]"&amp;")),"""&amp;Table1268[[#This Row],[Topic]]&amp;""","</f>
        <v>IF(ISNUMBER(SEARCH("",[@Keyword])),"",</v>
      </c>
    </row>
    <row r="33" spans="2:4" x14ac:dyDescent="0.3">
      <c r="B33" s="3"/>
      <c r="D33" t="str">
        <f>"IF(ISNUMBER(SEARCH("""&amp;SUBSTITUTE(Table1268[[#This Row],[Lookup]]," ","*")&amp;""""&amp;",[@Keyword]"&amp;")),"""&amp;Table1268[[#This Row],[Topic]]&amp;""","</f>
        <v>IF(ISNUMBER(SEARCH("",[@Keyword])),"",</v>
      </c>
    </row>
    <row r="34" spans="2:4" x14ac:dyDescent="0.3">
      <c r="B34" s="3"/>
      <c r="D34" t="str">
        <f>"IF(ISNUMBER(SEARCH("""&amp;SUBSTITUTE(Table1268[[#This Row],[Lookup]]," ","*")&amp;""""&amp;",[@Keyword]"&amp;")),"""&amp;Table1268[[#This Row],[Topic]]&amp;""","</f>
        <v>IF(ISNUMBER(SEARCH("",[@Keyword])),"",</v>
      </c>
    </row>
    <row r="35" spans="2:4" x14ac:dyDescent="0.3">
      <c r="B35" s="4" t="str">
        <f>COUNTA(Table1268[Lookup])&amp;" rows used out of 64 possible"</f>
        <v>10 rows used out of 64 possible</v>
      </c>
      <c r="C35" s="4" t="str">
        <f>LEN(Table1268[[#Totals],[Formula]])&amp;" symbols used out of 8.192 allowed in formula"</f>
        <v>726 symbols used out of 8.192 allowed in formula</v>
      </c>
      <c r="D35" s="4" t="str">
        <f>_xlfn.CONCAT("=",Table1268[Formula],FALSE,REPT(")",COUNTA(Table1268[Formula])))</f>
        <v>=IF(ISNUMBER(SEARCH("1*januar",[@Keyword])),"Neujahr",IF(ISNUMBER(SEARCH("neu*jahr",[@Keyword])),"Neujahr",IF(ISNUMBER(SEARCH("14*februar",[@Keyword])),"Valentinstag",IF(ISNUMBER(SEARCH("valentinstag",[@Keyword])),"Valentinstag",IF(ISNUMBER(SEARCH("valentins*tag",[@Keyword])),"Valentinstag",IF(ISNUMBER(SEARCH("10*mai",[@Keyword])),"Muttertag",IF(ISNUMBER(SEARCH("muttertag",[@Keyword])),"Muttertag",IF(ISNUMBER(SEARCH("oktober*fest",[@Keyword])),"Oktoberfest",IF(ISNUMBER(SEARCH("oktober*beer*festival",[@Keyword])),"Oktoberfest",IF(ISNUMBER(SEARCH("beer*festival",[@Keyword])),"Oktoberfest",IF(ISNUMBER(SEARCH("",[@Keyword])),"",IF(ISNUMBER(SEARCH("",[@Keyword])),"",IF(ISNUMBER(SEARCH("",[@Keyword])),"",FALSE)))))))))))))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Intro</vt:lpstr>
      <vt:lpstr>Templates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Tolmadzhev</dc:creator>
  <cp:lastModifiedBy>John Muñoz</cp:lastModifiedBy>
  <dcterms:created xsi:type="dcterms:W3CDTF">2020-08-27T13:09:29Z</dcterms:created>
  <dcterms:modified xsi:type="dcterms:W3CDTF">2023-06-19T10:42:14Z</dcterms:modified>
</cp:coreProperties>
</file>